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6" windowWidth="12048" windowHeight="11640" activeTab="0"/>
  </bookViews>
  <sheets>
    <sheet name="Asphalt Binder for Plant Mix" sheetId="1" r:id="rId1"/>
    <sheet name="Polymer Modified Asphalt Binder" sheetId="2" r:id="rId2"/>
  </sheets>
  <definedNames>
    <definedName name="_xlfn.SINGLE" hidden="1">#NAME?</definedName>
    <definedName name="_xlnm.Print_Area" localSheetId="0">'Asphalt Binder for Plant Mix'!$B$1:$J$35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<sst xmlns="http://schemas.openxmlformats.org/spreadsheetml/2006/main" count="108" uniqueCount="35">
  <si>
    <t>TONS</t>
  </si>
  <si>
    <t>X</t>
  </si>
  <si>
    <t>=</t>
  </si>
  <si>
    <t>S9.5C</t>
  </si>
  <si>
    <t>ASPHALT BINDER</t>
  </si>
  <si>
    <t>PADC, TYPE P-57</t>
  </si>
  <si>
    <t>PADC, TYPE P-78M</t>
  </si>
  <si>
    <t>CHECKED BY:</t>
  </si>
  <si>
    <t>COMPUTED BY:</t>
  </si>
  <si>
    <t>S4.75A</t>
  </si>
  <si>
    <t>GRADE PG 76-22</t>
  </si>
  <si>
    <t>GRADE PG 64-22</t>
  </si>
  <si>
    <t>PROJECT NO.:</t>
  </si>
  <si>
    <t>S9.5B</t>
  </si>
  <si>
    <t>TOTAL TONS ASPHALT BINDER</t>
  </si>
  <si>
    <t>SAY</t>
  </si>
  <si>
    <t>FOR PLANT MIX, GRADE PG 76-22</t>
  </si>
  <si>
    <t>OGAFC, TYPE FC-1 MOD</t>
  </si>
  <si>
    <t>GRADE PG 70-28</t>
  </si>
  <si>
    <t>SHEET         OF</t>
  </si>
  <si>
    <t>FOR PLANT MIX</t>
  </si>
  <si>
    <t>SUBTOTAL TONS ASPHALT BINDER</t>
  </si>
  <si>
    <t>SUBTOTAL TONS POLYMER MODIFED ASPHALT BINDER</t>
  </si>
  <si>
    <t>TOTAL TONS POLYMER MODIFIED ASPHALT BINDER</t>
  </si>
  <si>
    <t>FOR PLANT MIX, GRADE PG 64-22</t>
  </si>
  <si>
    <t>POLYMER MODIFIED ASPHALT BINDER</t>
  </si>
  <si>
    <t>SECTION:  620</t>
  </si>
  <si>
    <t>ULTRA-THIN BONDED WEARING COURSE</t>
  </si>
  <si>
    <t>SA-1</t>
  </si>
  <si>
    <t>I19.0C</t>
  </si>
  <si>
    <t>B25.0C</t>
  </si>
  <si>
    <t>FOR PLANT MIX, GRADE PG 70-28</t>
  </si>
  <si>
    <t>TYPE S9.5D</t>
  </si>
  <si>
    <t>PATCHING EXISTING PAVEMENT</t>
  </si>
  <si>
    <t>THIS SHEET IS SHOWING RATES FROM THE 2023 QMS ASPHALT MANUAL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</si>
</sst>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2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Continuous"/>
      <protection locked="0"/>
    </xf>
    <xf numFmtId="0" fontId="7" fillId="0" borderId="0" xfId="0" applyFont="1" applyBorder="1" applyAlignment="1" applyProtection="1">
      <alignment horizontal="centerContinuous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 quotePrefix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centerContinuous"/>
      <protection locked="0"/>
    </xf>
    <xf numFmtId="0" fontId="10" fillId="0" borderId="0" xfId="0" applyFont="1" applyBorder="1" applyAlignment="1" applyProtection="1">
      <alignment horizontal="centerContinuous"/>
      <protection locked="0"/>
    </xf>
    <xf numFmtId="0" fontId="1" fillId="0" borderId="10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164" fontId="1" fillId="0" borderId="0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 quotePrefix="1">
      <alignment horizontal="center"/>
      <protection locked="0"/>
    </xf>
    <xf numFmtId="0" fontId="1" fillId="0" borderId="0" xfId="0" applyFont="1" applyBorder="1" applyAlignment="1" applyProtection="1">
      <alignment horizontal="centerContinuous"/>
      <protection/>
    </xf>
    <xf numFmtId="0" fontId="1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 horizontal="centerContinuous"/>
      <protection/>
    </xf>
    <xf numFmtId="0" fontId="1" fillId="0" borderId="12" xfId="0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/>
      <protection locked="0"/>
    </xf>
    <xf numFmtId="0" fontId="1" fillId="0" borderId="16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 horizontal="centerContinuous"/>
      <protection locked="0"/>
    </xf>
    <xf numFmtId="0" fontId="11" fillId="0" borderId="0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/>
      <protection locked="0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4" fontId="12" fillId="0" borderId="16" xfId="0" applyNumberFormat="1" applyFont="1" applyBorder="1" applyAlignment="1" applyProtection="1">
      <alignment horizontal="centerContinuous"/>
      <protection/>
    </xf>
    <xf numFmtId="1" fontId="7" fillId="0" borderId="0" xfId="0" applyNumberFormat="1" applyFont="1" applyAlignment="1">
      <alignment/>
    </xf>
    <xf numFmtId="1" fontId="1" fillId="0" borderId="0" xfId="0" applyNumberFormat="1" applyFont="1" applyBorder="1" applyAlignment="1" applyProtection="1">
      <alignment/>
      <protection locked="0"/>
    </xf>
    <xf numFmtId="1" fontId="1" fillId="0" borderId="0" xfId="0" applyNumberFormat="1" applyFont="1" applyAlignment="1" applyProtection="1">
      <alignment/>
      <protection locked="0"/>
    </xf>
    <xf numFmtId="0" fontId="4" fillId="0" borderId="0" xfId="0" applyFont="1" applyBorder="1" applyAlignment="1">
      <alignment/>
    </xf>
    <xf numFmtId="1" fontId="1" fillId="0" borderId="0" xfId="0" applyNumberFormat="1" applyFont="1" applyBorder="1" applyAlignment="1" applyProtection="1" quotePrefix="1">
      <alignment horizontal="centerContinuous"/>
      <protection locked="0"/>
    </xf>
    <xf numFmtId="4" fontId="12" fillId="0" borderId="0" xfId="0" applyNumberFormat="1" applyFont="1" applyBorder="1" applyAlignment="1" applyProtection="1">
      <alignment horizontal="centerContinuous"/>
      <protection/>
    </xf>
    <xf numFmtId="1" fontId="1" fillId="0" borderId="0" xfId="0" applyNumberFormat="1" applyFont="1" applyBorder="1" applyAlignment="1" applyProtection="1">
      <alignment horizontal="centerContinuous"/>
      <protection locked="0"/>
    </xf>
    <xf numFmtId="4" fontId="1" fillId="0" borderId="0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>
      <alignment/>
    </xf>
    <xf numFmtId="3" fontId="1" fillId="0" borderId="16" xfId="0" applyNumberFormat="1" applyFont="1" applyBorder="1" applyAlignment="1" applyProtection="1" quotePrefix="1">
      <alignment horizontal="centerContinuous"/>
      <protection locked="0"/>
    </xf>
    <xf numFmtId="3" fontId="7" fillId="0" borderId="0" xfId="0" applyNumberFormat="1" applyFont="1" applyAlignment="1">
      <alignment/>
    </xf>
    <xf numFmtId="3" fontId="1" fillId="0" borderId="0" xfId="0" applyNumberFormat="1" applyFont="1" applyBorder="1" applyAlignment="1" applyProtection="1">
      <alignment/>
      <protection locked="0"/>
    </xf>
    <xf numFmtId="3" fontId="1" fillId="0" borderId="0" xfId="0" applyNumberFormat="1" applyFont="1" applyAlignment="1" applyProtection="1">
      <alignment/>
      <protection locked="0"/>
    </xf>
    <xf numFmtId="0" fontId="1" fillId="0" borderId="18" xfId="0" applyFont="1" applyBorder="1" applyAlignment="1" applyProtection="1">
      <alignment horizontal="left"/>
      <protection/>
    </xf>
    <xf numFmtId="0" fontId="1" fillId="0" borderId="19" xfId="0" applyFont="1" applyBorder="1" applyAlignment="1" applyProtection="1">
      <alignment horizontal="centerContinuous"/>
      <protection/>
    </xf>
    <xf numFmtId="0" fontId="1" fillId="0" borderId="19" xfId="0" applyFont="1" applyBorder="1" applyAlignment="1" applyProtection="1">
      <alignment/>
      <protection locked="0"/>
    </xf>
    <xf numFmtId="0" fontId="1" fillId="0" borderId="20" xfId="0" applyFont="1" applyBorder="1" applyAlignment="1" applyProtection="1">
      <alignment/>
      <protection locked="0"/>
    </xf>
    <xf numFmtId="0" fontId="1" fillId="0" borderId="21" xfId="0" applyFont="1" applyBorder="1" applyAlignment="1" applyProtection="1">
      <alignment horizontal="left"/>
      <protection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/>
      <protection locked="0"/>
    </xf>
    <xf numFmtId="0" fontId="1" fillId="0" borderId="24" xfId="0" applyFont="1" applyBorder="1" applyAlignment="1" applyProtection="1">
      <alignment/>
      <protection locked="0"/>
    </xf>
    <xf numFmtId="3" fontId="12" fillId="0" borderId="25" xfId="0" applyNumberFormat="1" applyFont="1" applyBorder="1" applyAlignment="1" applyProtection="1">
      <alignment horizontal="centerContinuous"/>
      <protection/>
    </xf>
    <xf numFmtId="0" fontId="1" fillId="0" borderId="26" xfId="0" applyFont="1" applyBorder="1" applyAlignment="1" applyProtection="1">
      <alignment horizontal="center"/>
      <protection locked="0"/>
    </xf>
    <xf numFmtId="4" fontId="13" fillId="0" borderId="16" xfId="0" applyNumberFormat="1" applyFont="1" applyBorder="1" applyAlignment="1" applyProtection="1">
      <alignment horizontal="centerContinuous"/>
      <protection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6" xfId="0" applyFont="1" applyBorder="1" applyAlignment="1">
      <alignment/>
    </xf>
    <xf numFmtId="0" fontId="1" fillId="0" borderId="21" xfId="0" applyFont="1" applyBorder="1" applyAlignment="1" applyProtection="1">
      <alignment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4" fillId="0" borderId="13" xfId="0" applyFont="1" applyBorder="1" applyAlignment="1">
      <alignment/>
    </xf>
    <xf numFmtId="3" fontId="1" fillId="0" borderId="0" xfId="0" applyNumberFormat="1" applyFont="1" applyBorder="1" applyAlignment="1" applyProtection="1" quotePrefix="1">
      <alignment horizontal="centerContinuous"/>
      <protection locked="0"/>
    </xf>
    <xf numFmtId="4" fontId="12" fillId="0" borderId="16" xfId="0" applyNumberFormat="1" applyFont="1" applyBorder="1" applyAlignment="1" applyProtection="1">
      <alignment horizontal="center"/>
      <protection/>
    </xf>
    <xf numFmtId="0" fontId="0" fillId="0" borderId="16" xfId="0" applyBorder="1" applyAlignment="1">
      <alignment/>
    </xf>
    <xf numFmtId="3" fontId="12" fillId="0" borderId="25" xfId="0" applyNumberFormat="1" applyFont="1" applyBorder="1" applyAlignment="1" applyProtection="1">
      <alignment horizontal="center"/>
      <protection/>
    </xf>
    <xf numFmtId="0" fontId="0" fillId="0" borderId="25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showZeros="0" tabSelected="1" view="pageBreakPreview" zoomScale="85" zoomScaleSheetLayoutView="85" workbookViewId="0" topLeftCell="A3">
      <selection activeCell="B29" sqref="B29"/>
    </sheetView>
  </sheetViews>
  <sheetFormatPr defaultColWidth="9.140625" defaultRowHeight="12.75"/>
  <cols>
    <col min="1" max="1" width="1.7109375" style="0" customWidth="1"/>
    <col min="2" max="2" width="9.7109375" style="0" customWidth="1"/>
    <col min="3" max="3" width="20.7109375" style="0" customWidth="1"/>
    <col min="4" max="5" width="13.7109375" style="0" customWidth="1"/>
    <col min="6" max="6" width="3.7109375" style="0" customWidth="1"/>
    <col min="7" max="7" width="13.7109375" style="0" customWidth="1"/>
    <col min="8" max="8" width="4.7109375" style="0" customWidth="1"/>
    <col min="9" max="9" width="12.7109375" style="0" customWidth="1"/>
    <col min="10" max="10" width="9.28125" style="0" customWidth="1"/>
    <col min="11" max="11" width="2.00390625" style="0" customWidth="1"/>
  </cols>
  <sheetData>
    <row r="1" spans="1:11" s="1" customFormat="1" ht="15">
      <c r="A1" s="3"/>
      <c r="B1" s="35" t="s">
        <v>12</v>
      </c>
      <c r="C1" s="25"/>
      <c r="D1" s="25"/>
      <c r="E1" s="25"/>
      <c r="F1" s="25"/>
      <c r="G1" s="25"/>
      <c r="H1" s="25"/>
      <c r="I1" s="36" t="s">
        <v>19</v>
      </c>
      <c r="J1" s="37"/>
      <c r="K1" s="3"/>
    </row>
    <row r="2" spans="1:11" s="1" customFormat="1" ht="15">
      <c r="A2" s="3"/>
      <c r="B2" s="35" t="s">
        <v>8</v>
      </c>
      <c r="C2" s="25"/>
      <c r="D2" s="25"/>
      <c r="E2" s="25"/>
      <c r="F2" s="25"/>
      <c r="G2" s="25"/>
      <c r="H2" s="25"/>
      <c r="I2" s="35"/>
      <c r="J2" s="25"/>
      <c r="K2" s="3"/>
    </row>
    <row r="3" spans="1:11" s="1" customFormat="1" ht="15">
      <c r="A3" s="3"/>
      <c r="B3" s="35" t="s">
        <v>7</v>
      </c>
      <c r="C3" s="25"/>
      <c r="D3" s="25"/>
      <c r="E3" s="25"/>
      <c r="F3" s="25"/>
      <c r="G3" s="25"/>
      <c r="H3" s="25"/>
      <c r="I3" s="36" t="s">
        <v>26</v>
      </c>
      <c r="J3" s="37"/>
      <c r="K3" s="3"/>
    </row>
    <row r="4" spans="1:11" s="1" customFormat="1" ht="1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s="2" customFormat="1" ht="30">
      <c r="A5" s="12"/>
      <c r="B5" s="13" t="s">
        <v>4</v>
      </c>
      <c r="C5" s="13"/>
      <c r="D5" s="4"/>
      <c r="E5" s="4"/>
      <c r="F5" s="4"/>
      <c r="G5" s="4"/>
      <c r="H5" s="4"/>
      <c r="I5" s="4"/>
      <c r="J5" s="4"/>
      <c r="K5" s="12"/>
    </row>
    <row r="6" spans="1:11" s="1" customFormat="1" ht="25.5" customHeight="1">
      <c r="A6" s="3"/>
      <c r="B6" s="14" t="s">
        <v>20</v>
      </c>
      <c r="C6" s="5"/>
      <c r="D6" s="5"/>
      <c r="E6" s="5"/>
      <c r="F6" s="5"/>
      <c r="G6" s="5"/>
      <c r="H6" s="5"/>
      <c r="I6" s="5"/>
      <c r="J6" s="5"/>
      <c r="K6" s="3"/>
    </row>
    <row r="7" spans="1:11" s="1" customFormat="1" ht="1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s="1" customFormat="1" ht="15">
      <c r="A8" s="3"/>
      <c r="B8" s="10" t="s">
        <v>11</v>
      </c>
      <c r="C8" s="3"/>
      <c r="D8" s="3"/>
      <c r="E8" s="6"/>
      <c r="F8" s="7"/>
      <c r="G8" s="3"/>
      <c r="H8" s="8"/>
      <c r="I8" s="3"/>
      <c r="J8" s="6"/>
      <c r="K8" s="3"/>
    </row>
    <row r="9" spans="1:11" s="1" customFormat="1" ht="15">
      <c r="A9" s="3"/>
      <c r="B9" s="17" t="s">
        <v>28</v>
      </c>
      <c r="C9" s="18"/>
      <c r="D9" s="53"/>
      <c r="E9" s="11" t="s">
        <v>0</v>
      </c>
      <c r="F9" s="11" t="s">
        <v>1</v>
      </c>
      <c r="G9" s="19">
        <v>0.068</v>
      </c>
      <c r="H9" s="20" t="s">
        <v>2</v>
      </c>
      <c r="I9" s="42">
        <f>(D9*G9)</f>
        <v>0</v>
      </c>
      <c r="J9" s="11" t="s">
        <v>0</v>
      </c>
      <c r="K9" s="3"/>
    </row>
    <row r="10" spans="1:11" s="1" customFormat="1" ht="15">
      <c r="A10" s="3"/>
      <c r="B10" s="17" t="s">
        <v>9</v>
      </c>
      <c r="C10" s="18"/>
      <c r="D10" s="53"/>
      <c r="E10" s="11" t="s">
        <v>0</v>
      </c>
      <c r="F10" s="11" t="s">
        <v>1</v>
      </c>
      <c r="G10" s="19">
        <v>0.07</v>
      </c>
      <c r="H10" s="20" t="s">
        <v>2</v>
      </c>
      <c r="I10" s="42">
        <f>(D10*G10)</f>
        <v>0</v>
      </c>
      <c r="J10" s="11" t="s">
        <v>0</v>
      </c>
      <c r="K10" s="3"/>
    </row>
    <row r="11" spans="1:11" s="1" customFormat="1" ht="15">
      <c r="A11" s="3"/>
      <c r="B11" s="17" t="s">
        <v>13</v>
      </c>
      <c r="C11" s="18"/>
      <c r="D11" s="53"/>
      <c r="E11" s="11" t="s">
        <v>0</v>
      </c>
      <c r="F11" s="11" t="s">
        <v>1</v>
      </c>
      <c r="G11" s="19">
        <v>0.065</v>
      </c>
      <c r="H11" s="20" t="s">
        <v>2</v>
      </c>
      <c r="I11" s="42">
        <f aca="true" t="shared" si="0" ref="I11:I16">(D11*G11)</f>
        <v>0</v>
      </c>
      <c r="J11" s="11" t="s">
        <v>0</v>
      </c>
      <c r="K11" s="3"/>
    </row>
    <row r="12" spans="1:11" s="1" customFormat="1" ht="15">
      <c r="A12" s="3"/>
      <c r="B12" s="17" t="s">
        <v>3</v>
      </c>
      <c r="C12" s="25"/>
      <c r="D12" s="53"/>
      <c r="E12" s="11" t="s">
        <v>0</v>
      </c>
      <c r="F12" s="11" t="s">
        <v>1</v>
      </c>
      <c r="G12" s="19">
        <v>0.059</v>
      </c>
      <c r="H12" s="20" t="s">
        <v>2</v>
      </c>
      <c r="I12" s="42">
        <f>(D12*G12)</f>
        <v>0</v>
      </c>
      <c r="J12" s="11" t="s">
        <v>0</v>
      </c>
      <c r="K12" s="3"/>
    </row>
    <row r="13" spans="1:11" s="1" customFormat="1" ht="15">
      <c r="A13" s="3"/>
      <c r="B13" s="17" t="s">
        <v>29</v>
      </c>
      <c r="C13" s="25"/>
      <c r="D13" s="53"/>
      <c r="E13" s="11" t="s">
        <v>0</v>
      </c>
      <c r="F13" s="11" t="s">
        <v>1</v>
      </c>
      <c r="G13" s="19">
        <v>0.048</v>
      </c>
      <c r="H13" s="20" t="s">
        <v>2</v>
      </c>
      <c r="I13" s="42">
        <f t="shared" si="0"/>
        <v>0</v>
      </c>
      <c r="J13" s="11" t="s">
        <v>0</v>
      </c>
      <c r="K13" s="3"/>
    </row>
    <row r="14" spans="1:11" s="1" customFormat="1" ht="15">
      <c r="A14" s="3"/>
      <c r="B14" s="17" t="s">
        <v>30</v>
      </c>
      <c r="C14" s="18"/>
      <c r="D14" s="53"/>
      <c r="E14" s="11" t="s">
        <v>0</v>
      </c>
      <c r="F14" s="11" t="s">
        <v>1</v>
      </c>
      <c r="G14" s="21">
        <v>0.045</v>
      </c>
      <c r="H14" s="20" t="s">
        <v>2</v>
      </c>
      <c r="I14" s="42">
        <f t="shared" si="0"/>
        <v>0</v>
      </c>
      <c r="J14" s="11" t="s">
        <v>0</v>
      </c>
      <c r="K14" s="3"/>
    </row>
    <row r="15" spans="1:11" s="1" customFormat="1" ht="15">
      <c r="A15" s="3"/>
      <c r="B15" s="17" t="s">
        <v>5</v>
      </c>
      <c r="C15" s="18"/>
      <c r="D15" s="53"/>
      <c r="E15" s="11" t="s">
        <v>0</v>
      </c>
      <c r="F15" s="11" t="s">
        <v>1</v>
      </c>
      <c r="G15" s="19">
        <v>0.03</v>
      </c>
      <c r="H15" s="20" t="s">
        <v>2</v>
      </c>
      <c r="I15" s="42">
        <f t="shared" si="0"/>
        <v>0</v>
      </c>
      <c r="J15" s="11" t="s">
        <v>0</v>
      </c>
      <c r="K15" s="3"/>
    </row>
    <row r="16" spans="1:11" s="1" customFormat="1" ht="15">
      <c r="A16" s="3"/>
      <c r="B16" s="22" t="s">
        <v>6</v>
      </c>
      <c r="C16" s="23"/>
      <c r="D16" s="53"/>
      <c r="E16" s="11" t="s">
        <v>0</v>
      </c>
      <c r="F16" s="11" t="s">
        <v>1</v>
      </c>
      <c r="G16" s="19">
        <v>0.03</v>
      </c>
      <c r="H16" s="20" t="s">
        <v>2</v>
      </c>
      <c r="I16" s="42">
        <f t="shared" si="0"/>
        <v>0</v>
      </c>
      <c r="J16" s="11" t="s">
        <v>0</v>
      </c>
      <c r="K16" s="3"/>
    </row>
    <row r="17" spans="1:11" s="1" customFormat="1" ht="15">
      <c r="A17" s="3"/>
      <c r="B17" s="22" t="s">
        <v>33</v>
      </c>
      <c r="C17" s="23"/>
      <c r="D17" s="53"/>
      <c r="E17" s="11" t="s">
        <v>0</v>
      </c>
      <c r="F17" s="11" t="s">
        <v>1</v>
      </c>
      <c r="G17" s="19">
        <v>0.048</v>
      </c>
      <c r="H17" s="20" t="s">
        <v>2</v>
      </c>
      <c r="I17" s="42">
        <f>(D17*G17)</f>
        <v>0</v>
      </c>
      <c r="J17" s="11" t="s">
        <v>0</v>
      </c>
      <c r="K17" s="3"/>
    </row>
    <row r="18" spans="1:11" s="1" customFormat="1" ht="15">
      <c r="A18" s="3"/>
      <c r="B18" s="24"/>
      <c r="C18" s="24"/>
      <c r="D18" s="54"/>
      <c r="E18" s="24"/>
      <c r="F18" s="24"/>
      <c r="G18" s="24"/>
      <c r="H18" s="24"/>
      <c r="I18" s="24"/>
      <c r="J18" s="24"/>
      <c r="K18" s="3"/>
    </row>
    <row r="19" spans="1:11" s="1" customFormat="1" ht="15">
      <c r="A19" s="3"/>
      <c r="B19" s="25"/>
      <c r="C19" s="25"/>
      <c r="D19" s="55"/>
      <c r="E19" s="15" t="s">
        <v>21</v>
      </c>
      <c r="F19" s="27"/>
      <c r="G19" s="27"/>
      <c r="H19" s="28"/>
      <c r="I19" s="28"/>
      <c r="J19" s="29"/>
      <c r="K19" s="3"/>
    </row>
    <row r="20" spans="1:11" s="1" customFormat="1" ht="15">
      <c r="A20" s="3"/>
      <c r="B20" s="25"/>
      <c r="C20" s="25"/>
      <c r="D20" s="55"/>
      <c r="E20" s="16" t="s">
        <v>24</v>
      </c>
      <c r="F20" s="21"/>
      <c r="G20" s="21"/>
      <c r="H20" s="20" t="s">
        <v>2</v>
      </c>
      <c r="I20" s="67">
        <f>SUM(I9:I17)</f>
        <v>0</v>
      </c>
      <c r="J20" s="30" t="s">
        <v>0</v>
      </c>
      <c r="K20" s="3"/>
    </row>
    <row r="21" spans="1:11" s="1" customFormat="1" ht="6" customHeight="1">
      <c r="A21" s="3"/>
      <c r="B21" s="33"/>
      <c r="C21" s="33"/>
      <c r="D21" s="56"/>
      <c r="E21" s="31"/>
      <c r="F21" s="32"/>
      <c r="G21" s="32"/>
      <c r="H21" s="32"/>
      <c r="I21" s="32"/>
      <c r="J21" s="38"/>
      <c r="K21" s="3"/>
    </row>
    <row r="22" spans="1:11" s="1" customFormat="1" ht="15.75" customHeight="1">
      <c r="A22" s="3"/>
      <c r="B22" s="33"/>
      <c r="C22" s="33"/>
      <c r="D22" s="56"/>
      <c r="E22" s="26"/>
      <c r="F22" s="26"/>
      <c r="G22" s="26"/>
      <c r="H22" s="26"/>
      <c r="I22" s="26"/>
      <c r="J22" s="26"/>
      <c r="K22" s="3"/>
    </row>
    <row r="23" spans="1:11" s="1" customFormat="1" ht="15.75" thickBot="1">
      <c r="A23" s="3"/>
      <c r="B23" s="25"/>
      <c r="C23" s="25"/>
      <c r="D23" s="55"/>
      <c r="E23" s="26"/>
      <c r="F23" s="26"/>
      <c r="G23" s="26"/>
      <c r="H23" s="26"/>
      <c r="I23" s="26"/>
      <c r="J23" s="26"/>
      <c r="K23" s="3"/>
    </row>
    <row r="24" spans="1:11" s="1" customFormat="1" ht="15">
      <c r="A24" s="3"/>
      <c r="E24" s="57" t="s">
        <v>14</v>
      </c>
      <c r="F24" s="58"/>
      <c r="G24" s="58"/>
      <c r="H24" s="59"/>
      <c r="I24" s="59"/>
      <c r="J24" s="60"/>
      <c r="K24" s="3"/>
    </row>
    <row r="25" spans="1:11" s="1" customFormat="1" ht="15">
      <c r="A25" s="3"/>
      <c r="E25" s="61" t="s">
        <v>20</v>
      </c>
      <c r="F25" s="21"/>
      <c r="G25" s="21"/>
      <c r="H25" s="20" t="s">
        <v>2</v>
      </c>
      <c r="I25" s="48">
        <f>I20</f>
        <v>0</v>
      </c>
      <c r="J25" s="62" t="s">
        <v>0</v>
      </c>
      <c r="K25" s="3"/>
    </row>
    <row r="26" spans="1:11" s="1" customFormat="1" ht="15" thickBot="1">
      <c r="A26" s="3"/>
      <c r="E26" s="71"/>
      <c r="F26" s="26"/>
      <c r="G26" s="26"/>
      <c r="H26" s="11" t="s">
        <v>15</v>
      </c>
      <c r="I26" s="65">
        <f>ROUNDUP(I25/5,0)*5</f>
        <v>0</v>
      </c>
      <c r="J26" s="62" t="s">
        <v>0</v>
      </c>
      <c r="K26" s="3"/>
    </row>
    <row r="27" spans="1:11" s="1" customFormat="1" ht="6" customHeight="1" thickBot="1">
      <c r="A27" s="3"/>
      <c r="E27" s="68"/>
      <c r="F27" s="69"/>
      <c r="G27" s="69"/>
      <c r="H27" s="69"/>
      <c r="I27" s="69"/>
      <c r="J27" s="70"/>
      <c r="K27" s="3"/>
    </row>
    <row r="28" spans="1:11" s="1" customFormat="1" ht="15">
      <c r="A28" s="3"/>
      <c r="K28" s="3"/>
    </row>
    <row r="29" spans="1:11" s="1" customFormat="1" ht="15">
      <c r="A29" s="3"/>
      <c r="K29" s="3"/>
    </row>
    <row r="30" spans="1:11" s="1" customFormat="1" ht="15">
      <c r="A30" s="3"/>
      <c r="B30" s="17"/>
      <c r="K30" s="3"/>
    </row>
    <row r="31" spans="1:11" s="1" customFormat="1" ht="15">
      <c r="A31" s="3"/>
      <c r="K31" s="3"/>
    </row>
    <row r="32" spans="1:11" s="1" customFormat="1" ht="15">
      <c r="A32" s="3"/>
      <c r="K32" s="3"/>
    </row>
    <row r="33" spans="1:11" s="1" customFormat="1" ht="6" customHeight="1">
      <c r="A33" s="3"/>
      <c r="K33" s="3"/>
    </row>
    <row r="34" spans="1:11" s="1" customFormat="1" ht="15">
      <c r="A34" s="3"/>
      <c r="B34" s="17" t="s">
        <v>34</v>
      </c>
      <c r="C34" s="25"/>
      <c r="D34" s="25"/>
      <c r="K34" s="3"/>
    </row>
    <row r="35" spans="1:11" s="1" customFormat="1" ht="15">
      <c r="A35" s="3"/>
      <c r="B35" s="9"/>
      <c r="C35" s="9"/>
      <c r="D35" s="9"/>
      <c r="E35" s="9"/>
      <c r="F35" s="9"/>
      <c r="G35" s="9"/>
      <c r="H35" s="9"/>
      <c r="I35" s="9"/>
      <c r="J35" s="9"/>
      <c r="K35" s="3"/>
    </row>
    <row r="36" spans="1:11" s="1" customFormat="1" ht="15">
      <c r="A36" s="3"/>
      <c r="B36" s="9"/>
      <c r="C36" s="9"/>
      <c r="D36" s="9"/>
      <c r="E36" s="9"/>
      <c r="F36" s="9"/>
      <c r="G36" s="9"/>
      <c r="H36" s="9"/>
      <c r="I36" s="9"/>
      <c r="J36" s="9"/>
      <c r="K36" s="3"/>
    </row>
    <row r="37" spans="1:11" s="1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  <row r="257" s="1" customFormat="1" ht="15"/>
    <row r="258" s="1" customFormat="1" ht="15"/>
    <row r="259" s="1" customFormat="1" ht="15"/>
    <row r="260" s="1" customFormat="1" ht="15"/>
    <row r="261" s="1" customFormat="1" ht="15"/>
    <row r="262" s="1" customFormat="1" ht="15"/>
    <row r="263" s="1" customFormat="1" ht="15"/>
    <row r="264" s="1" customFormat="1" ht="15"/>
    <row r="265" s="1" customFormat="1" ht="15"/>
    <row r="266" s="1" customFormat="1" ht="15"/>
    <row r="267" s="1" customFormat="1" ht="15"/>
    <row r="268" s="1" customFormat="1" ht="15"/>
    <row r="269" s="1" customFormat="1" ht="15"/>
    <row r="270" s="1" customFormat="1" ht="15"/>
    <row r="271" s="1" customFormat="1" ht="15"/>
    <row r="272" s="1" customFormat="1" ht="15"/>
    <row r="273" s="1" customFormat="1" ht="15"/>
    <row r="274" s="1" customFormat="1" ht="15"/>
    <row r="275" s="1" customFormat="1" ht="15"/>
    <row r="276" s="1" customFormat="1" ht="15"/>
    <row r="277" s="1" customFormat="1" ht="15"/>
    <row r="278" s="1" customFormat="1" ht="15"/>
    <row r="279" s="1" customFormat="1" ht="15"/>
    <row r="280" s="1" customFormat="1" ht="15"/>
    <row r="281" s="1" customFormat="1" ht="15"/>
    <row r="282" s="1" customFormat="1" ht="15"/>
    <row r="283" s="1" customFormat="1" ht="15"/>
    <row r="284" s="1" customFormat="1" ht="15"/>
    <row r="285" s="1" customFormat="1" ht="15"/>
    <row r="286" s="1" customFormat="1" ht="15"/>
    <row r="287" s="1" customFormat="1" ht="15"/>
    <row r="288" s="1" customFormat="1" ht="15"/>
    <row r="289" s="1" customFormat="1" ht="15"/>
    <row r="290" s="1" customFormat="1" ht="15"/>
    <row r="291" s="1" customFormat="1" ht="15"/>
    <row r="292" s="1" customFormat="1" ht="15"/>
    <row r="293" s="1" customFormat="1" ht="15"/>
    <row r="294" s="1" customFormat="1" ht="15"/>
    <row r="295" s="1" customFormat="1" ht="15"/>
    <row r="296" s="1" customFormat="1" ht="15"/>
    <row r="297" s="1" customFormat="1" ht="15"/>
    <row r="298" s="1" customFormat="1" ht="15"/>
    <row r="299" s="1" customFormat="1" ht="15"/>
    <row r="300" s="1" customFormat="1" ht="15"/>
    <row r="301" s="1" customFormat="1" ht="15"/>
    <row r="302" s="1" customFormat="1" ht="15"/>
    <row r="303" s="1" customFormat="1" ht="15"/>
    <row r="304" s="1" customFormat="1" ht="15"/>
    <row r="305" s="1" customFormat="1" ht="15"/>
    <row r="306" s="1" customFormat="1" ht="15"/>
    <row r="307" s="1" customFormat="1" ht="15"/>
    <row r="308" s="1" customFormat="1" ht="15"/>
    <row r="309" s="1" customFormat="1" ht="15"/>
    <row r="310" s="1" customFormat="1" ht="15"/>
    <row r="311" s="1" customFormat="1" ht="15"/>
    <row r="312" s="1" customFormat="1" ht="15"/>
    <row r="313" s="1" customFormat="1" ht="15"/>
    <row r="314" s="1" customFormat="1" ht="15"/>
    <row r="315" s="1" customFormat="1" ht="15"/>
    <row r="316" s="1" customFormat="1" ht="15"/>
    <row r="317" s="1" customFormat="1" ht="15"/>
    <row r="318" s="1" customFormat="1" ht="15"/>
    <row r="319" s="1" customFormat="1" ht="15"/>
    <row r="320" s="1" customFormat="1" ht="15"/>
    <row r="321" s="1" customFormat="1" ht="15"/>
    <row r="322" s="1" customFormat="1" ht="15"/>
    <row r="323" s="1" customFormat="1" ht="15"/>
    <row r="324" s="1" customFormat="1" ht="15"/>
    <row r="325" s="1" customFormat="1" ht="15"/>
    <row r="326" s="1" customFormat="1" ht="15"/>
    <row r="327" s="1" customFormat="1" ht="15"/>
    <row r="328" s="1" customFormat="1" ht="15"/>
    <row r="329" s="1" customFormat="1" ht="15"/>
  </sheetData>
  <sheetProtection/>
  <printOptions horizontalCentered="1" verticalCentered="1"/>
  <pageMargins left="0.25" right="0.25" top="0.25" bottom="0.5" header="0" footer="0"/>
  <pageSetup blackAndWhite="1" horizontalDpi="600" verticalDpi="600" orientation="portrait" scale="99" r:id="rId1"/>
  <headerFooter alignWithMargins="0">
    <oddHeader>&amp;L&amp;D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38"/>
  <sheetViews>
    <sheetView showZeros="0" zoomScaleSheetLayoutView="85" workbookViewId="0" topLeftCell="A11">
      <selection activeCell="B31" sqref="B31"/>
    </sheetView>
  </sheetViews>
  <sheetFormatPr defaultColWidth="9.140625" defaultRowHeight="12.75"/>
  <cols>
    <col min="1" max="1" width="1.7109375" style="0" customWidth="1"/>
    <col min="2" max="2" width="9.7109375" style="0" customWidth="1"/>
    <col min="3" max="3" width="27.8515625" style="0" customWidth="1"/>
    <col min="4" max="4" width="13.00390625" style="0" customWidth="1"/>
    <col min="5" max="5" width="7.28125" style="0" customWidth="1"/>
    <col min="6" max="6" width="10.57421875" style="0" customWidth="1"/>
    <col min="7" max="7" width="6.7109375" style="0" customWidth="1"/>
    <col min="8" max="8" width="10.28125" style="0" customWidth="1"/>
    <col min="9" max="9" width="8.421875" style="0" customWidth="1"/>
    <col min="10" max="10" width="9.00390625" style="0" customWidth="1"/>
    <col min="11" max="11" width="2.00390625" style="0" customWidth="1"/>
  </cols>
  <sheetData>
    <row r="1" spans="1:11" s="1" customFormat="1" ht="15">
      <c r="A1" s="3"/>
      <c r="B1" s="35" t="s">
        <v>12</v>
      </c>
      <c r="C1" s="25"/>
      <c r="D1" s="25"/>
      <c r="E1" s="25"/>
      <c r="F1" s="25"/>
      <c r="G1" s="25"/>
      <c r="H1" s="36" t="s">
        <v>19</v>
      </c>
      <c r="J1" s="37"/>
      <c r="K1" s="3"/>
    </row>
    <row r="2" spans="1:11" s="1" customFormat="1" ht="15">
      <c r="A2" s="3"/>
      <c r="B2" s="35" t="s">
        <v>8</v>
      </c>
      <c r="C2" s="25"/>
      <c r="D2" s="25"/>
      <c r="E2" s="25"/>
      <c r="F2" s="25"/>
      <c r="G2" s="25"/>
      <c r="H2" s="25"/>
      <c r="I2" s="35"/>
      <c r="J2" s="25"/>
      <c r="K2" s="3"/>
    </row>
    <row r="3" spans="1:11" s="1" customFormat="1" ht="15">
      <c r="A3" s="3"/>
      <c r="B3" s="35" t="s">
        <v>7</v>
      </c>
      <c r="C3" s="25"/>
      <c r="D3" s="25"/>
      <c r="E3" s="25"/>
      <c r="F3" s="25"/>
      <c r="G3" s="25"/>
      <c r="H3" s="36" t="s">
        <v>26</v>
      </c>
      <c r="J3" s="37"/>
      <c r="K3" s="3"/>
    </row>
    <row r="4" spans="1:11" s="1" customFormat="1" ht="1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s="2" customFormat="1" ht="30">
      <c r="A5" s="12"/>
      <c r="B5" s="13" t="s">
        <v>25</v>
      </c>
      <c r="C5" s="13"/>
      <c r="D5" s="4"/>
      <c r="E5" s="4"/>
      <c r="F5" s="4"/>
      <c r="G5" s="4"/>
      <c r="H5" s="4"/>
      <c r="I5" s="4"/>
      <c r="J5" s="4"/>
      <c r="K5" s="12"/>
    </row>
    <row r="6" spans="1:11" s="1" customFormat="1" ht="25.5" customHeight="1">
      <c r="A6" s="3"/>
      <c r="B6" s="13" t="s">
        <v>20</v>
      </c>
      <c r="C6" s="5"/>
      <c r="D6" s="5"/>
      <c r="E6" s="5"/>
      <c r="F6" s="5"/>
      <c r="G6" s="5"/>
      <c r="H6" s="5"/>
      <c r="I6" s="5"/>
      <c r="J6" s="5"/>
      <c r="K6" s="3"/>
    </row>
    <row r="7" spans="1:11" s="1" customFormat="1" ht="25.5" customHeight="1">
      <c r="A7" s="3"/>
      <c r="B7" s="13"/>
      <c r="C7" s="5"/>
      <c r="D7" s="5"/>
      <c r="E7" s="5"/>
      <c r="F7" s="5"/>
      <c r="G7" s="5"/>
      <c r="H7" s="5"/>
      <c r="I7" s="5"/>
      <c r="J7" s="5"/>
      <c r="K7" s="3"/>
    </row>
    <row r="8" spans="2:11" s="1" customFormat="1" ht="15">
      <c r="B8" s="10" t="s">
        <v>10</v>
      </c>
      <c r="C8" s="25"/>
      <c r="D8" s="55"/>
      <c r="E8" s="11"/>
      <c r="F8" s="11"/>
      <c r="G8" s="26"/>
      <c r="H8" s="20"/>
      <c r="I8" s="26"/>
      <c r="J8" s="11"/>
      <c r="K8" s="3"/>
    </row>
    <row r="9" spans="2:11" s="1" customFormat="1" ht="15">
      <c r="B9" s="17" t="s">
        <v>32</v>
      </c>
      <c r="C9" s="26"/>
      <c r="D9" s="53"/>
      <c r="E9" s="11" t="s">
        <v>0</v>
      </c>
      <c r="F9" s="11" t="s">
        <v>1</v>
      </c>
      <c r="G9" s="21">
        <v>0.058</v>
      </c>
      <c r="H9" s="20" t="s">
        <v>2</v>
      </c>
      <c r="I9" s="42">
        <f>(D9*G9)</f>
        <v>0</v>
      </c>
      <c r="J9" s="11" t="s">
        <v>0</v>
      </c>
      <c r="K9" s="3"/>
    </row>
    <row r="10" spans="2:11" s="1" customFormat="1" ht="15.75" customHeight="1">
      <c r="B10" s="17" t="s">
        <v>17</v>
      </c>
      <c r="C10" s="18"/>
      <c r="D10" s="53"/>
      <c r="E10" s="11" t="s">
        <v>0</v>
      </c>
      <c r="F10" s="11" t="s">
        <v>1</v>
      </c>
      <c r="G10" s="21">
        <v>0.062</v>
      </c>
      <c r="H10" s="20" t="s">
        <v>2</v>
      </c>
      <c r="I10" s="42">
        <f>(D10*G10)</f>
        <v>0</v>
      </c>
      <c r="J10" s="11" t="s">
        <v>0</v>
      </c>
      <c r="K10" s="3"/>
    </row>
    <row r="11" spans="1:11" s="1" customFormat="1" ht="15">
      <c r="A11" s="3"/>
      <c r="B11" s="22" t="s">
        <v>33</v>
      </c>
      <c r="C11" s="23"/>
      <c r="D11" s="53"/>
      <c r="E11" s="11" t="s">
        <v>0</v>
      </c>
      <c r="F11" s="11" t="s">
        <v>1</v>
      </c>
      <c r="G11" s="19">
        <v>0.048</v>
      </c>
      <c r="H11" s="20" t="s">
        <v>2</v>
      </c>
      <c r="I11" s="42">
        <f>(D11*G11)</f>
        <v>0</v>
      </c>
      <c r="J11" s="11" t="s">
        <v>0</v>
      </c>
      <c r="K11" s="3"/>
    </row>
    <row r="12" spans="2:11" s="1" customFormat="1" ht="22.5" customHeight="1">
      <c r="B12" s="17"/>
      <c r="C12" s="26"/>
      <c r="D12" s="74"/>
      <c r="E12" s="11"/>
      <c r="F12" s="11"/>
      <c r="G12" s="21"/>
      <c r="H12" s="20"/>
      <c r="I12" s="48"/>
      <c r="J12" s="11"/>
      <c r="K12" s="3"/>
    </row>
    <row r="13" spans="1:11" s="1" customFormat="1" ht="15">
      <c r="A13" s="17"/>
      <c r="B13" s="17"/>
      <c r="D13" s="15" t="s">
        <v>22</v>
      </c>
      <c r="E13" s="27"/>
      <c r="F13" s="27"/>
      <c r="G13" s="28"/>
      <c r="H13" s="28"/>
      <c r="I13" s="28"/>
      <c r="J13" s="73"/>
      <c r="K13" s="3"/>
    </row>
    <row r="14" spans="1:11" s="1" customFormat="1" ht="15">
      <c r="A14" s="26"/>
      <c r="B14" s="26"/>
      <c r="C14" s="26"/>
      <c r="D14" s="16" t="s">
        <v>16</v>
      </c>
      <c r="E14" s="21"/>
      <c r="F14" s="21"/>
      <c r="G14" s="20" t="s">
        <v>2</v>
      </c>
      <c r="H14" s="75">
        <f>SUM(I9+I10+I11)</f>
        <v>0</v>
      </c>
      <c r="I14" s="76"/>
      <c r="J14" s="30" t="s">
        <v>0</v>
      </c>
      <c r="K14" s="3"/>
    </row>
    <row r="15" spans="1:11" s="1" customFormat="1" ht="6" customHeight="1">
      <c r="A15" s="25"/>
      <c r="B15" s="25"/>
      <c r="C15" s="25"/>
      <c r="D15" s="39"/>
      <c r="E15" s="40"/>
      <c r="F15" s="40"/>
      <c r="G15" s="40"/>
      <c r="H15" s="40"/>
      <c r="I15" s="40"/>
      <c r="J15" s="41"/>
      <c r="K15" s="3"/>
    </row>
    <row r="16" spans="1:11" s="1" customFormat="1" ht="15.75" customHeight="1">
      <c r="A16" s="3"/>
      <c r="B16" s="3"/>
      <c r="C16" s="3"/>
      <c r="D16" s="3"/>
      <c r="E16" s="3"/>
      <c r="F16" s="3"/>
      <c r="G16" s="3"/>
      <c r="H16" s="3"/>
      <c r="I16" s="3"/>
      <c r="J16" s="26"/>
      <c r="K16" s="3"/>
    </row>
    <row r="17" spans="1:12" s="1" customFormat="1" ht="15">
      <c r="A17" s="3"/>
      <c r="B17" s="10" t="s">
        <v>18</v>
      </c>
      <c r="C17" s="3"/>
      <c r="D17" s="3"/>
      <c r="E17" s="6"/>
      <c r="F17" s="7"/>
      <c r="G17" s="3"/>
      <c r="H17" s="8"/>
      <c r="I17" s="3"/>
      <c r="J17" s="11"/>
      <c r="K17" s="3"/>
      <c r="L17" s="46"/>
    </row>
    <row r="18" spans="1:12" s="1" customFormat="1" ht="15">
      <c r="A18" s="3"/>
      <c r="B18" s="17" t="s">
        <v>27</v>
      </c>
      <c r="C18" s="18"/>
      <c r="D18" s="53"/>
      <c r="E18" s="11" t="s">
        <v>0</v>
      </c>
      <c r="F18" s="11" t="s">
        <v>1</v>
      </c>
      <c r="G18" s="19">
        <v>0.05</v>
      </c>
      <c r="H18" s="20" t="s">
        <v>2</v>
      </c>
      <c r="I18" s="42">
        <f>(D18*G18)</f>
        <v>0</v>
      </c>
      <c r="J18" s="11" t="s">
        <v>0</v>
      </c>
      <c r="K18" s="3"/>
      <c r="L18" s="46"/>
    </row>
    <row r="19" spans="1:12" s="1" customFormat="1" ht="15">
      <c r="A19" s="3"/>
      <c r="B19" s="24"/>
      <c r="C19" s="24"/>
      <c r="D19" s="43"/>
      <c r="E19" s="24"/>
      <c r="F19" s="24"/>
      <c r="G19" s="24"/>
      <c r="H19" s="24"/>
      <c r="I19" s="24"/>
      <c r="J19" s="11"/>
      <c r="K19" s="3"/>
      <c r="L19" s="46"/>
    </row>
    <row r="20" spans="1:12" s="1" customFormat="1" ht="15">
      <c r="A20" s="3"/>
      <c r="B20" s="24"/>
      <c r="C20" s="24"/>
      <c r="D20" s="15" t="s">
        <v>22</v>
      </c>
      <c r="E20" s="27"/>
      <c r="F20" s="27"/>
      <c r="G20" s="28"/>
      <c r="H20" s="28"/>
      <c r="I20" s="28"/>
      <c r="J20" s="73"/>
      <c r="K20" s="3"/>
      <c r="L20" s="46"/>
    </row>
    <row r="21" spans="1:12" s="1" customFormat="1" ht="15">
      <c r="A21" s="3"/>
      <c r="B21" s="24"/>
      <c r="C21" s="24"/>
      <c r="D21" s="16" t="s">
        <v>31</v>
      </c>
      <c r="E21" s="21"/>
      <c r="F21" s="21"/>
      <c r="G21" s="20" t="s">
        <v>2</v>
      </c>
      <c r="H21" s="75">
        <f>SUM(I18)</f>
        <v>0</v>
      </c>
      <c r="I21" s="76"/>
      <c r="J21" s="30" t="s">
        <v>0</v>
      </c>
      <c r="K21" s="3"/>
      <c r="L21" s="46"/>
    </row>
    <row r="22" spans="1:12" s="1" customFormat="1" ht="6" customHeight="1">
      <c r="A22" s="3"/>
      <c r="B22" s="24"/>
      <c r="C22" s="24"/>
      <c r="D22" s="39"/>
      <c r="E22" s="40"/>
      <c r="F22" s="40"/>
      <c r="G22" s="40"/>
      <c r="H22" s="40"/>
      <c r="I22" s="40"/>
      <c r="J22" s="41"/>
      <c r="K22" s="3"/>
      <c r="L22" s="46"/>
    </row>
    <row r="23" spans="1:12" s="1" customFormat="1" ht="15.75" thickBot="1">
      <c r="A23" s="3"/>
      <c r="B23" s="33"/>
      <c r="C23" s="33"/>
      <c r="D23" s="45"/>
      <c r="E23" s="26"/>
      <c r="F23" s="26"/>
      <c r="G23" s="26"/>
      <c r="H23" s="26"/>
      <c r="I23" s="26"/>
      <c r="J23" s="26"/>
      <c r="K23" s="3"/>
      <c r="L23" s="46"/>
    </row>
    <row r="24" spans="1:12" s="1" customFormat="1" ht="15">
      <c r="A24" s="3"/>
      <c r="B24" s="10"/>
      <c r="C24" s="25"/>
      <c r="D24" s="57" t="s">
        <v>23</v>
      </c>
      <c r="E24" s="58"/>
      <c r="F24" s="58"/>
      <c r="G24" s="59"/>
      <c r="H24" s="59"/>
      <c r="I24" s="59"/>
      <c r="J24" s="72"/>
      <c r="K24" s="3"/>
      <c r="L24" s="46"/>
    </row>
    <row r="25" spans="1:12" s="1" customFormat="1" ht="15">
      <c r="A25" s="3"/>
      <c r="B25" s="17"/>
      <c r="C25" s="25"/>
      <c r="D25" s="61" t="s">
        <v>20</v>
      </c>
      <c r="E25" s="21"/>
      <c r="F25" s="21"/>
      <c r="G25" s="20" t="s">
        <v>2</v>
      </c>
      <c r="H25" s="75">
        <f>SUM(H14+H21)</f>
        <v>0</v>
      </c>
      <c r="I25" s="76"/>
      <c r="J25" s="62" t="s">
        <v>0</v>
      </c>
      <c r="K25" s="3"/>
      <c r="L25" s="46"/>
    </row>
    <row r="26" spans="1:12" s="1" customFormat="1" ht="15.75" thickBot="1">
      <c r="A26" s="3"/>
      <c r="B26" s="17"/>
      <c r="C26" s="25"/>
      <c r="D26" s="71"/>
      <c r="E26" s="26"/>
      <c r="F26" s="26"/>
      <c r="G26" s="11" t="s">
        <v>15</v>
      </c>
      <c r="H26" s="77">
        <f>ROUNDUP(H25/5,0)*5</f>
        <v>0</v>
      </c>
      <c r="I26" s="78"/>
      <c r="J26" s="62" t="s">
        <v>0</v>
      </c>
      <c r="K26" s="3"/>
      <c r="L26" s="46"/>
    </row>
    <row r="27" spans="1:12" s="1" customFormat="1" ht="6" customHeight="1" thickBot="1">
      <c r="A27" s="3"/>
      <c r="B27" s="17"/>
      <c r="C27" s="25"/>
      <c r="D27" s="63"/>
      <c r="E27" s="64"/>
      <c r="F27" s="64"/>
      <c r="G27" s="64"/>
      <c r="H27" s="64"/>
      <c r="I27" s="64"/>
      <c r="J27" s="66"/>
      <c r="K27" s="3"/>
      <c r="L27" s="46"/>
    </row>
    <row r="28" spans="1:12" s="1" customFormat="1" ht="15">
      <c r="A28" s="3"/>
      <c r="B28" s="26"/>
      <c r="C28" s="26"/>
      <c r="D28" s="49"/>
      <c r="E28" s="11"/>
      <c r="F28" s="11"/>
      <c r="G28" s="34"/>
      <c r="H28" s="20"/>
      <c r="I28" s="50"/>
      <c r="J28" s="11"/>
      <c r="K28" s="3"/>
      <c r="L28" s="46"/>
    </row>
    <row r="29" spans="1:12" s="1" customFormat="1" ht="15">
      <c r="A29" s="3"/>
      <c r="B29" s="17"/>
      <c r="C29" s="25"/>
      <c r="D29" s="44"/>
      <c r="E29" s="51"/>
      <c r="F29" s="21"/>
      <c r="G29" s="21"/>
      <c r="H29" s="26"/>
      <c r="I29" s="26"/>
      <c r="J29" s="26"/>
      <c r="K29" s="3"/>
      <c r="L29" s="46"/>
    </row>
    <row r="30" spans="1:12" s="1" customFormat="1" ht="15">
      <c r="A30" s="3"/>
      <c r="B30" s="17"/>
      <c r="C30" s="25"/>
      <c r="D30" s="44"/>
      <c r="E30" s="51"/>
      <c r="F30" s="21"/>
      <c r="G30" s="21"/>
      <c r="H30" s="20"/>
      <c r="I30" s="48"/>
      <c r="J30" s="11"/>
      <c r="K30" s="3"/>
      <c r="L30" s="46"/>
    </row>
    <row r="31" spans="1:12" s="1" customFormat="1" ht="15">
      <c r="A31" s="3"/>
      <c r="B31" s="25"/>
      <c r="C31" s="25"/>
      <c r="D31" s="44"/>
      <c r="E31" s="26"/>
      <c r="F31" s="26"/>
      <c r="G31" s="26"/>
      <c r="H31" s="11"/>
      <c r="I31" s="48"/>
      <c r="J31" s="11"/>
      <c r="K31" s="3"/>
      <c r="L31" s="46"/>
    </row>
    <row r="32" spans="1:12" s="1" customFormat="1" ht="6" customHeight="1">
      <c r="A32" s="3"/>
      <c r="B32" s="25"/>
      <c r="C32" s="25"/>
      <c r="D32" s="44"/>
      <c r="E32" s="52"/>
      <c r="F32" s="52"/>
      <c r="G32" s="52"/>
      <c r="H32" s="52"/>
      <c r="I32" s="52"/>
      <c r="J32" s="46"/>
      <c r="K32" s="3"/>
      <c r="L32" s="46"/>
    </row>
    <row r="33" spans="1:12" s="1" customFormat="1" ht="15">
      <c r="A33" s="3"/>
      <c r="B33" s="25"/>
      <c r="C33" s="25"/>
      <c r="D33" s="44"/>
      <c r="E33" s="26"/>
      <c r="F33" s="26"/>
      <c r="G33" s="26"/>
      <c r="H33" s="26"/>
      <c r="I33" s="26"/>
      <c r="J33" s="46"/>
      <c r="K33" s="3"/>
      <c r="L33" s="46"/>
    </row>
    <row r="34" spans="1:12" s="1" customFormat="1" ht="15">
      <c r="A34" s="3"/>
      <c r="B34" s="10"/>
      <c r="C34" s="25"/>
      <c r="D34" s="44"/>
      <c r="E34" s="11"/>
      <c r="F34" s="11"/>
      <c r="G34" s="26"/>
      <c r="H34" s="20"/>
      <c r="I34" s="26"/>
      <c r="J34" s="3"/>
      <c r="K34" s="3"/>
      <c r="L34" s="46"/>
    </row>
    <row r="35" spans="1:11" s="1" customFormat="1" ht="15">
      <c r="A35" s="3"/>
      <c r="B35" s="17"/>
      <c r="C35" s="18"/>
      <c r="D35" s="47"/>
      <c r="E35" s="11"/>
      <c r="F35" s="11"/>
      <c r="G35" s="21"/>
      <c r="H35" s="20"/>
      <c r="I35" s="48"/>
      <c r="J35" s="3"/>
      <c r="K35" s="3"/>
    </row>
    <row r="36" spans="1:11" s="1" customFormat="1" ht="15">
      <c r="A36" s="3"/>
      <c r="B36" s="17"/>
      <c r="C36" s="18"/>
      <c r="D36" s="47"/>
      <c r="E36" s="11"/>
      <c r="F36" s="11"/>
      <c r="G36" s="21"/>
      <c r="H36" s="20"/>
      <c r="I36" s="48"/>
      <c r="J36" s="3"/>
      <c r="K36" s="3"/>
    </row>
    <row r="37" spans="1:9" s="1" customFormat="1" ht="15">
      <c r="A37" s="3"/>
      <c r="B37" s="17"/>
      <c r="C37" s="18"/>
      <c r="D37" s="47"/>
      <c r="E37" s="11"/>
      <c r="F37" s="11"/>
      <c r="G37" s="19"/>
      <c r="H37" s="20"/>
      <c r="I37" s="48"/>
    </row>
    <row r="38" spans="1:9" s="1" customFormat="1" ht="15">
      <c r="A38" s="3"/>
      <c r="B38" s="46"/>
      <c r="C38" s="46"/>
      <c r="D38" s="26"/>
      <c r="E38" s="11"/>
      <c r="F38" s="11"/>
      <c r="G38" s="17"/>
      <c r="H38" s="20"/>
      <c r="I38" s="26"/>
    </row>
    <row r="39" spans="1:9" s="1" customFormat="1" ht="15">
      <c r="A39" s="3"/>
      <c r="B39" s="17"/>
      <c r="C39" s="17"/>
      <c r="D39" s="46"/>
      <c r="E39" s="51"/>
      <c r="F39" s="21"/>
      <c r="G39" s="21"/>
      <c r="H39" s="26"/>
      <c r="I39" s="26"/>
    </row>
    <row r="40" spans="1:9" s="1" customFormat="1" ht="15">
      <c r="A40" s="3"/>
      <c r="B40" s="17" t="s">
        <v>34</v>
      </c>
      <c r="C40" s="26"/>
      <c r="D40" s="26"/>
      <c r="E40" s="51"/>
      <c r="F40" s="21"/>
      <c r="G40" s="21"/>
      <c r="H40" s="20"/>
      <c r="I40" s="48"/>
    </row>
    <row r="41" spans="1:9" s="1" customFormat="1" ht="15">
      <c r="A41" s="3"/>
      <c r="B41" s="26"/>
      <c r="C41" s="26"/>
      <c r="D41" s="26"/>
      <c r="E41" s="26"/>
      <c r="F41" s="26"/>
      <c r="G41" s="26"/>
      <c r="H41" s="11"/>
      <c r="I41" s="48"/>
    </row>
    <row r="42" spans="1:9" s="1" customFormat="1" ht="15">
      <c r="A42" s="3"/>
      <c r="B42" s="25"/>
      <c r="C42" s="25"/>
      <c r="D42" s="25"/>
      <c r="E42" s="46"/>
      <c r="F42" s="46"/>
      <c r="G42" s="46"/>
      <c r="H42" s="46"/>
      <c r="I42" s="46"/>
    </row>
    <row r="43" spans="1:9" s="1" customFormat="1" ht="15">
      <c r="A43" s="3"/>
      <c r="B43" s="25"/>
      <c r="C43" s="25"/>
      <c r="D43" s="25"/>
      <c r="E43" s="46"/>
      <c r="F43" s="46"/>
      <c r="G43" s="46"/>
      <c r="H43" s="46"/>
      <c r="I43" s="46"/>
    </row>
    <row r="44" spans="1:9" s="1" customFormat="1" ht="15">
      <c r="A44" s="3"/>
      <c r="B44" s="3"/>
      <c r="C44" s="3"/>
      <c r="D44" s="3"/>
      <c r="E44" s="3"/>
      <c r="F44" s="3"/>
      <c r="G44" s="3"/>
      <c r="H44" s="3"/>
      <c r="I44" s="3"/>
    </row>
    <row r="45" spans="1:9" s="1" customFormat="1" ht="15">
      <c r="A45" s="3"/>
      <c r="B45" s="3"/>
      <c r="C45" s="3"/>
      <c r="D45" s="3"/>
      <c r="E45" s="3"/>
      <c r="F45" s="3"/>
      <c r="G45" s="3"/>
      <c r="H45" s="3"/>
      <c r="I45" s="3"/>
    </row>
    <row r="46" spans="1:9" s="1" customFormat="1" ht="15">
      <c r="A46" s="3"/>
      <c r="B46" s="3"/>
      <c r="C46" s="3"/>
      <c r="D46" s="3"/>
      <c r="E46" s="3"/>
      <c r="F46" s="3"/>
      <c r="G46" s="3"/>
      <c r="H46" s="3"/>
      <c r="I46" s="3"/>
    </row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  <row r="257" s="1" customFormat="1" ht="15"/>
    <row r="258" s="1" customFormat="1" ht="15"/>
    <row r="259" s="1" customFormat="1" ht="15"/>
    <row r="260" s="1" customFormat="1" ht="15"/>
    <row r="261" s="1" customFormat="1" ht="15"/>
    <row r="262" s="1" customFormat="1" ht="15"/>
    <row r="263" s="1" customFormat="1" ht="15"/>
    <row r="264" s="1" customFormat="1" ht="15"/>
    <row r="265" s="1" customFormat="1" ht="15"/>
    <row r="266" s="1" customFormat="1" ht="15"/>
    <row r="267" s="1" customFormat="1" ht="15"/>
    <row r="268" s="1" customFormat="1" ht="15"/>
    <row r="269" s="1" customFormat="1" ht="15"/>
    <row r="270" s="1" customFormat="1" ht="15"/>
    <row r="271" s="1" customFormat="1" ht="15"/>
    <row r="272" s="1" customFormat="1" ht="15"/>
    <row r="273" s="1" customFormat="1" ht="15"/>
    <row r="274" s="1" customFormat="1" ht="15"/>
    <row r="275" s="1" customFormat="1" ht="15"/>
    <row r="276" s="1" customFormat="1" ht="15"/>
    <row r="277" s="1" customFormat="1" ht="15"/>
    <row r="278" s="1" customFormat="1" ht="15"/>
    <row r="279" s="1" customFormat="1" ht="15"/>
    <row r="280" s="1" customFormat="1" ht="15"/>
    <row r="281" s="1" customFormat="1" ht="15"/>
    <row r="282" s="1" customFormat="1" ht="15"/>
    <row r="283" s="1" customFormat="1" ht="15"/>
    <row r="284" s="1" customFormat="1" ht="15"/>
    <row r="285" s="1" customFormat="1" ht="15"/>
    <row r="286" s="1" customFormat="1" ht="15"/>
    <row r="287" s="1" customFormat="1" ht="15"/>
    <row r="288" s="1" customFormat="1" ht="15"/>
    <row r="289" s="1" customFormat="1" ht="15"/>
    <row r="290" s="1" customFormat="1" ht="15"/>
    <row r="291" s="1" customFormat="1" ht="15"/>
    <row r="292" s="1" customFormat="1" ht="15"/>
    <row r="293" s="1" customFormat="1" ht="15"/>
    <row r="294" s="1" customFormat="1" ht="15"/>
    <row r="295" s="1" customFormat="1" ht="15"/>
    <row r="296" s="1" customFormat="1" ht="15"/>
    <row r="297" s="1" customFormat="1" ht="15"/>
    <row r="298" s="1" customFormat="1" ht="15"/>
    <row r="299" s="1" customFormat="1" ht="15"/>
    <row r="300" s="1" customFormat="1" ht="15"/>
    <row r="301" s="1" customFormat="1" ht="15"/>
    <row r="302" s="1" customFormat="1" ht="15"/>
    <row r="303" s="1" customFormat="1" ht="15"/>
    <row r="304" s="1" customFormat="1" ht="15"/>
    <row r="305" s="1" customFormat="1" ht="15"/>
    <row r="306" s="1" customFormat="1" ht="15"/>
    <row r="307" s="1" customFormat="1" ht="15"/>
    <row r="308" s="1" customFormat="1" ht="15"/>
    <row r="309" s="1" customFormat="1" ht="15"/>
    <row r="310" s="1" customFormat="1" ht="15"/>
    <row r="311" s="1" customFormat="1" ht="15"/>
    <row r="312" s="1" customFormat="1" ht="15"/>
    <row r="313" s="1" customFormat="1" ht="15"/>
    <row r="314" s="1" customFormat="1" ht="15"/>
    <row r="315" s="1" customFormat="1" ht="15"/>
    <row r="316" s="1" customFormat="1" ht="15"/>
    <row r="317" s="1" customFormat="1" ht="15"/>
    <row r="318" s="1" customFormat="1" ht="15"/>
    <row r="319" s="1" customFormat="1" ht="15"/>
    <row r="320" s="1" customFormat="1" ht="15"/>
    <row r="321" s="1" customFormat="1" ht="15"/>
    <row r="322" s="1" customFormat="1" ht="15"/>
    <row r="323" s="1" customFormat="1" ht="15"/>
    <row r="324" s="1" customFormat="1" ht="15"/>
    <row r="325" s="1" customFormat="1" ht="15"/>
    <row r="326" s="1" customFormat="1" ht="15"/>
    <row r="327" s="1" customFormat="1" ht="15"/>
    <row r="328" s="1" customFormat="1" ht="15"/>
    <row r="329" spans="1:9" ht="15">
      <c r="A329" s="1"/>
      <c r="B329" s="1"/>
      <c r="C329" s="1"/>
      <c r="D329" s="1"/>
      <c r="E329" s="1"/>
      <c r="F329" s="1"/>
      <c r="G329" s="1"/>
      <c r="H329" s="1"/>
      <c r="I329" s="1"/>
    </row>
    <row r="330" spans="1:9" ht="15">
      <c r="A330" s="1"/>
      <c r="B330" s="1"/>
      <c r="C330" s="1"/>
      <c r="D330" s="1"/>
      <c r="E330" s="1"/>
      <c r="F330" s="1"/>
      <c r="G330" s="1"/>
      <c r="H330" s="1"/>
      <c r="I330" s="1"/>
    </row>
    <row r="331" spans="1:9" ht="15">
      <c r="A331" s="1"/>
      <c r="B331" s="1"/>
      <c r="C331" s="1"/>
      <c r="D331" s="1"/>
      <c r="E331" s="1"/>
      <c r="F331" s="1"/>
      <c r="G331" s="1"/>
      <c r="H331" s="1"/>
      <c r="I331" s="1"/>
    </row>
    <row r="332" spans="1:9" ht="15">
      <c r="A332" s="1"/>
      <c r="B332" s="1"/>
      <c r="C332" s="1"/>
      <c r="D332" s="1"/>
      <c r="E332" s="1"/>
      <c r="F332" s="1"/>
      <c r="G332" s="1"/>
      <c r="H332" s="1"/>
      <c r="I332" s="1"/>
    </row>
    <row r="333" spans="1:9" ht="15">
      <c r="A333" s="1"/>
      <c r="B333" s="1"/>
      <c r="C333" s="1"/>
      <c r="D333" s="1"/>
      <c r="E333" s="1"/>
      <c r="F333" s="1"/>
      <c r="G333" s="1"/>
      <c r="H333" s="1"/>
      <c r="I333" s="1"/>
    </row>
    <row r="334" spans="1:9" ht="15">
      <c r="A334" s="1"/>
      <c r="B334" s="1"/>
      <c r="C334" s="1"/>
      <c r="D334" s="1"/>
      <c r="E334" s="1"/>
      <c r="F334" s="1"/>
      <c r="G334" s="1"/>
      <c r="H334" s="1"/>
      <c r="I334" s="1"/>
    </row>
    <row r="335" spans="1:9" ht="15">
      <c r="A335" s="1"/>
      <c r="B335" s="1"/>
      <c r="C335" s="1"/>
      <c r="D335" s="1"/>
      <c r="E335" s="1"/>
      <c r="F335" s="1"/>
      <c r="G335" s="1"/>
      <c r="H335" s="1"/>
      <c r="I335" s="1"/>
    </row>
    <row r="336" spans="1:9" ht="15">
      <c r="A336" s="1"/>
      <c r="B336" s="1"/>
      <c r="C336" s="1"/>
      <c r="D336" s="1"/>
      <c r="E336" s="1"/>
      <c r="F336" s="1"/>
      <c r="G336" s="1"/>
      <c r="H336" s="1"/>
      <c r="I336" s="1"/>
    </row>
    <row r="337" spans="1:9" ht="15">
      <c r="A337" s="1"/>
      <c r="B337" s="1"/>
      <c r="C337" s="1"/>
      <c r="D337" s="1"/>
      <c r="E337" s="1"/>
      <c r="F337" s="1"/>
      <c r="G337" s="1"/>
      <c r="H337" s="1"/>
      <c r="I337" s="1"/>
    </row>
    <row r="338" spans="1:9" ht="15">
      <c r="A338" s="1"/>
      <c r="B338" s="1"/>
      <c r="C338" s="1"/>
      <c r="D338" s="1"/>
      <c r="E338" s="1"/>
      <c r="F338" s="1"/>
      <c r="G338" s="1"/>
      <c r="H338" s="1"/>
      <c r="I338" s="1"/>
    </row>
  </sheetData>
  <sheetProtection/>
  <mergeCells count="4">
    <mergeCell ref="H14:I14"/>
    <mergeCell ref="H25:I25"/>
    <mergeCell ref="H26:I26"/>
    <mergeCell ref="H21:I21"/>
  </mergeCells>
  <printOptions horizontalCentered="1" verticalCentered="1"/>
  <pageMargins left="0.25" right="0.25" top="0.25" bottom="0.5" header="0" footer="0"/>
  <pageSetup horizontalDpi="600" verticalDpi="600" orientation="portrait" scale="99" r:id="rId1"/>
  <headerFooter>
    <oddHeader>&amp;C&amp;D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Asphbinder</dc:title>
  <dc:subject>ASPHALT BINDER</dc:subject>
  <dc:creator>KDA</dc:creator>
  <cp:keywords/>
  <dc:description/>
  <cp:lastModifiedBy>Rochester, Paul W</cp:lastModifiedBy>
  <cp:lastPrinted>2022-07-08T12:16:04Z</cp:lastPrinted>
  <dcterms:created xsi:type="dcterms:W3CDTF">2006-07-28T12:06:29Z</dcterms:created>
  <dcterms:modified xsi:type="dcterms:W3CDTF">2023-08-23T14:16:24Z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CONNECT-350-15</vt:lpwstr>
  </property>
  <property fmtid="{D5CDD505-2E9C-101B-9397-08002B2CF9AE}" pid="3" name="_dlc_DocIdItemGuid">
    <vt:lpwstr>87c2b9af-bcc5-4572-8229-8099d3a1b3ef</vt:lpwstr>
  </property>
  <property fmtid="{D5CDD505-2E9C-101B-9397-08002B2CF9AE}" pid="4" name="_dlc_DocIdUrl">
    <vt:lpwstr>https://connect.ncdot.gov/stage/connect/resources/Specifications/_layouts/DocIdRedir.aspx?ID=CONNECT-350-15, CONNECT-350-15</vt:lpwstr>
  </property>
  <property fmtid="{D5CDD505-2E9C-101B-9397-08002B2CF9AE}" pid="5" name="File Category">
    <vt:lpwstr/>
  </property>
  <property fmtid="{D5CDD505-2E9C-101B-9397-08002B2CF9AE}" pid="6" name="Unit Type">
    <vt:lpwstr>English</vt:lpwstr>
  </property>
  <property fmtid="{D5CDD505-2E9C-101B-9397-08002B2CF9AE}" pid="7" name="Description0">
    <vt:lpwstr>Contracts and Resources Page - Web Part - Calculation of Quantities English</vt:lpwstr>
  </property>
  <property fmtid="{D5CDD505-2E9C-101B-9397-08002B2CF9AE}" pid="8" name="display_urn:schemas-microsoft-com:office:office#Editor">
    <vt:lpwstr>Amye Holley</vt:lpwstr>
  </property>
  <property fmtid="{D5CDD505-2E9C-101B-9397-08002B2CF9AE}" pid="9" name="xd_Signature">
    <vt:lpwstr/>
  </property>
  <property fmtid="{D5CDD505-2E9C-101B-9397-08002B2CF9AE}" pid="10" name="Order">
    <vt:lpwstr>1500.00000000000</vt:lpwstr>
  </property>
  <property fmtid="{D5CDD505-2E9C-101B-9397-08002B2CF9AE}" pid="11" name="TemplateUrl">
    <vt:lpwstr/>
  </property>
  <property fmtid="{D5CDD505-2E9C-101B-9397-08002B2CF9AE}" pid="12" name="xd_ProgID">
    <vt:lpwstr/>
  </property>
  <property fmtid="{D5CDD505-2E9C-101B-9397-08002B2CF9AE}" pid="13" name="_dlc_DocIdPersistId">
    <vt:lpwstr/>
  </property>
  <property fmtid="{D5CDD505-2E9C-101B-9397-08002B2CF9AE}" pid="14" name="display_urn:schemas-microsoft-com:office:office#Author">
    <vt:lpwstr>Jean W. Merritt</vt:lpwstr>
  </property>
  <property fmtid="{D5CDD505-2E9C-101B-9397-08002B2CF9AE}" pid="15" name="URL">
    <vt:lpwstr>, </vt:lpwstr>
  </property>
</Properties>
</file>